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N12" i="1" l="1"/>
  <c r="O12" i="1" s="1"/>
  <c r="N14" i="1"/>
  <c r="O14" i="1" s="1"/>
  <c r="N13" i="1"/>
  <c r="O13" i="1" s="1"/>
  <c r="N19" i="1"/>
  <c r="O19" i="1" s="1"/>
  <c r="N17" i="1"/>
  <c r="O17" i="1" s="1"/>
  <c r="N16" i="1"/>
  <c r="O16" i="1" s="1"/>
  <c r="N28" i="1"/>
  <c r="O28" i="1" s="1"/>
  <c r="N21" i="1"/>
  <c r="O21" i="1" s="1"/>
  <c r="N18" i="1"/>
  <c r="O18" i="1" s="1"/>
  <c r="N22" i="1"/>
  <c r="O22" i="1" s="1"/>
  <c r="N23" i="1"/>
  <c r="O23" i="1" s="1"/>
  <c r="N33" i="1"/>
  <c r="O33" i="1" s="1"/>
  <c r="N26" i="1"/>
  <c r="O26" i="1" s="1"/>
  <c r="N27" i="1"/>
  <c r="O27" i="1" s="1"/>
  <c r="N29" i="1"/>
  <c r="O29" i="1" s="1"/>
  <c r="N30" i="1"/>
  <c r="O30" i="1" s="1"/>
  <c r="N31" i="1"/>
  <c r="O31" i="1" s="1"/>
  <c r="N32" i="1"/>
  <c r="O32" i="1" s="1"/>
  <c r="N34" i="1"/>
  <c r="O34" i="1" s="1"/>
  <c r="N35" i="1"/>
  <c r="O35" i="1" s="1"/>
  <c r="N36" i="1"/>
  <c r="O36" i="1" s="1"/>
  <c r="N37" i="1"/>
  <c r="O37" i="1" s="1"/>
  <c r="N6" i="1" l="1"/>
  <c r="O6" i="1" s="1"/>
  <c r="N9" i="1"/>
  <c r="O9" i="1" s="1"/>
  <c r="N5" i="1"/>
  <c r="O5" i="1" s="1"/>
  <c r="N8" i="1"/>
  <c r="O8" i="1" s="1"/>
  <c r="N11" i="1"/>
  <c r="O11" i="1" s="1"/>
  <c r="N10" i="1"/>
  <c r="O10" i="1" s="1"/>
  <c r="N25" i="1"/>
  <c r="O25" i="1" s="1"/>
  <c r="N15" i="1"/>
  <c r="O15" i="1" s="1"/>
  <c r="N20" i="1"/>
  <c r="O20" i="1" s="1"/>
  <c r="N7" i="1"/>
  <c r="O7" i="1" s="1"/>
  <c r="N24" i="1"/>
  <c r="O24" i="1" s="1"/>
  <c r="N4" i="1"/>
  <c r="O4" i="1" s="1"/>
</calcChain>
</file>

<file path=xl/sharedStrings.xml><?xml version="1.0" encoding="utf-8"?>
<sst xmlns="http://schemas.openxmlformats.org/spreadsheetml/2006/main" count="197" uniqueCount="147">
  <si>
    <t>GARDA CUP 2014</t>
  </si>
  <si>
    <t>POS.</t>
  </si>
  <si>
    <t>N°</t>
  </si>
  <si>
    <t>ARMATORE</t>
  </si>
  <si>
    <t>TIMONIERE</t>
  </si>
  <si>
    <t>CIRCOLO</t>
  </si>
  <si>
    <t>ZONA</t>
  </si>
  <si>
    <t>CARTIERE</t>
  </si>
  <si>
    <t>PIANTU'</t>
  </si>
  <si>
    <t>SALO'</t>
  </si>
  <si>
    <t>BRENZONE</t>
  </si>
  <si>
    <t xml:space="preserve">RIVA </t>
  </si>
  <si>
    <t>TORRI</t>
  </si>
  <si>
    <t>BRIGHENTI</t>
  </si>
  <si>
    <t xml:space="preserve">GARDA </t>
  </si>
  <si>
    <t>CN Brenzone</t>
  </si>
  <si>
    <t>BENEDETTI</t>
  </si>
  <si>
    <t>TERRA E MARE</t>
  </si>
  <si>
    <t>CVTM</t>
  </si>
  <si>
    <t>DOVARA</t>
  </si>
  <si>
    <t>MARIANI</t>
  </si>
  <si>
    <t>VCC</t>
  </si>
  <si>
    <t xml:space="preserve">SARTORI </t>
  </si>
  <si>
    <t>SARTORI</t>
  </si>
  <si>
    <t>YCT</t>
  </si>
  <si>
    <t>ERRICO</t>
  </si>
  <si>
    <t>ISEO</t>
  </si>
  <si>
    <t>ANS</t>
  </si>
  <si>
    <t>DELAINI</t>
  </si>
  <si>
    <t>CVCG</t>
  </si>
  <si>
    <t>ITA 092</t>
  </si>
  <si>
    <t>ITA 046</t>
  </si>
  <si>
    <t>ITA 097</t>
  </si>
  <si>
    <t>ITA 073</t>
  </si>
  <si>
    <t>ITA 058</t>
  </si>
  <si>
    <t>ITA 108</t>
  </si>
  <si>
    <t>CARBONELLI</t>
  </si>
  <si>
    <t>ITA 115</t>
  </si>
  <si>
    <t>TRECCANI</t>
  </si>
  <si>
    <t>MORI</t>
  </si>
  <si>
    <t>ITA 016</t>
  </si>
  <si>
    <t>YC ROMAGNA</t>
  </si>
  <si>
    <t>MORODER</t>
  </si>
  <si>
    <t>CN BRENZONE</t>
  </si>
  <si>
    <t>ITA 100</t>
  </si>
  <si>
    <t>ITA 116</t>
  </si>
  <si>
    <t>AS ARCOBALENO</t>
  </si>
  <si>
    <t>ZORZI</t>
  </si>
  <si>
    <t>CN Diavoli Rossi</t>
  </si>
  <si>
    <t>ITA 106</t>
  </si>
  <si>
    <t>GUGOLE</t>
  </si>
  <si>
    <t>YC Acquafresca</t>
  </si>
  <si>
    <t>Prove fatte</t>
  </si>
  <si>
    <t>CON SCARTI</t>
  </si>
  <si>
    <t>CLASSIFICA</t>
  </si>
  <si>
    <t>Partecipanti di ogni prova</t>
  </si>
  <si>
    <t>ITA 101</t>
  </si>
  <si>
    <t xml:space="preserve">PISA </t>
  </si>
  <si>
    <t>SCGS</t>
  </si>
  <si>
    <t>ITA 96</t>
  </si>
  <si>
    <t>CN Garda Salò</t>
  </si>
  <si>
    <t>FRANCESCO BARBI</t>
  </si>
  <si>
    <t>ITA 42</t>
  </si>
  <si>
    <t>PABLO SOLDANO</t>
  </si>
  <si>
    <t>CV SARNICO</t>
  </si>
  <si>
    <t>ITA  69</t>
  </si>
  <si>
    <t>MARTIN REINJES</t>
  </si>
  <si>
    <t>FV DESENZANO</t>
  </si>
  <si>
    <t>ITA 91</t>
  </si>
  <si>
    <t>CATTANEO</t>
  </si>
  <si>
    <t>BERTUZZI</t>
  </si>
  <si>
    <t>PASSERI</t>
  </si>
  <si>
    <t>PERUTA</t>
  </si>
  <si>
    <t>ITA 102</t>
  </si>
  <si>
    <t>ITA 7</t>
  </si>
  <si>
    <t>YC SANREMO</t>
  </si>
  <si>
    <t>ITA 93</t>
  </si>
  <si>
    <t>CARAMATTI</t>
  </si>
  <si>
    <t>ITA 18</t>
  </si>
  <si>
    <t>VITALI</t>
  </si>
  <si>
    <t>ITA 124</t>
  </si>
  <si>
    <t>RICCI</t>
  </si>
  <si>
    <t>CV TRASIMENO</t>
  </si>
  <si>
    <t>ITA 23</t>
  </si>
  <si>
    <t>ITA 49</t>
  </si>
  <si>
    <t>MAGAGNA</t>
  </si>
  <si>
    <t>CV TORBOLE</t>
  </si>
  <si>
    <t>ITA 54</t>
  </si>
  <si>
    <t>GEROSA</t>
  </si>
  <si>
    <t>AUT 117</t>
  </si>
  <si>
    <t>GUENTHER</t>
  </si>
  <si>
    <t>UYC Attersee</t>
  </si>
  <si>
    <t>ITA 38</t>
  </si>
  <si>
    <t>TONINI</t>
  </si>
  <si>
    <t>GN DLF Desenzano</t>
  </si>
  <si>
    <t>ITA 123</t>
  </si>
  <si>
    <t>CV TM</t>
  </si>
  <si>
    <t>ITA 98</t>
  </si>
  <si>
    <t>GELATI</t>
  </si>
  <si>
    <t>AVLL</t>
  </si>
  <si>
    <t>ITA 8</t>
  </si>
  <si>
    <t>Freedom</t>
  </si>
  <si>
    <t>Chimin del Mer'</t>
  </si>
  <si>
    <t>Rataplan</t>
  </si>
  <si>
    <t>CABRINI</t>
  </si>
  <si>
    <t>DE ROSSI</t>
  </si>
  <si>
    <t>ASS. Nautica Sebina</t>
  </si>
  <si>
    <t>GER 105</t>
  </si>
  <si>
    <t>Gioia</t>
  </si>
  <si>
    <t>RICHARD</t>
  </si>
  <si>
    <t>Chiemsee YC</t>
  </si>
  <si>
    <t>Gillicube</t>
  </si>
  <si>
    <t>Dadeli</t>
  </si>
  <si>
    <t>Wet&amp;Pretty</t>
  </si>
  <si>
    <t>Jack Sparrow</t>
  </si>
  <si>
    <t>GER 75</t>
  </si>
  <si>
    <t>Fiamma</t>
  </si>
  <si>
    <t>SEBASTIAN</t>
  </si>
  <si>
    <t>MRSV</t>
  </si>
  <si>
    <t>Frisbee</t>
  </si>
  <si>
    <t>Ma.Ma.Italiana</t>
  </si>
  <si>
    <t>GER 118</t>
  </si>
  <si>
    <t>Franziska 3</t>
  </si>
  <si>
    <t>KRAEMER</t>
  </si>
  <si>
    <t>SWC BRILON</t>
  </si>
  <si>
    <t>GER 88</t>
  </si>
  <si>
    <t>Given</t>
  </si>
  <si>
    <t>GERMEN</t>
  </si>
  <si>
    <t>ITA 114</t>
  </si>
  <si>
    <t>Belfagor</t>
  </si>
  <si>
    <t>WEIGERT</t>
  </si>
  <si>
    <t>Era Ora</t>
  </si>
  <si>
    <t>Flo</t>
  </si>
  <si>
    <t>PISA</t>
  </si>
  <si>
    <t>La Carica dei 101</t>
  </si>
  <si>
    <t>Nexis</t>
  </si>
  <si>
    <t>Blue Moon</t>
  </si>
  <si>
    <t>Turboden</t>
  </si>
  <si>
    <t>Mojito</t>
  </si>
  <si>
    <t>Ciuffetto</t>
  </si>
  <si>
    <t>Dragone</t>
  </si>
  <si>
    <t>Mia Milù</t>
  </si>
  <si>
    <t>Incubo</t>
  </si>
  <si>
    <t>Tanana</t>
  </si>
  <si>
    <t>Adrenalina</t>
  </si>
  <si>
    <t>Cowboy Up</t>
  </si>
  <si>
    <t>Happy 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</si>
</sst>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textRotation="255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="70" zoomScaleNormal="70" workbookViewId="0">
      <selection activeCell="Q2" sqref="Q2"/>
    </sheetView>
  </sheetViews>
  <sheetFormatPr defaultRowHeight="18" customHeight="1" x14ac:dyDescent="0.25"/>
  <cols>
    <col min="1" max="2" width="15" style="1" customWidth="1"/>
    <col min="3" max="3" width="16.42578125" style="1" bestFit="1" customWidth="1"/>
    <col min="4" max="4" width="19.140625" style="1" bestFit="1" customWidth="1"/>
    <col min="5" max="16" width="15" style="1" customWidth="1"/>
    <col min="17" max="16384" width="9.140625" style="1"/>
  </cols>
  <sheetData>
    <row r="1" spans="1:16" ht="18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6.5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6</v>
      </c>
      <c r="G2" s="2" t="s">
        <v>5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54</v>
      </c>
      <c r="O2" s="2" t="s">
        <v>53</v>
      </c>
      <c r="P2" s="2" t="s">
        <v>52</v>
      </c>
    </row>
    <row r="3" spans="1:16" s="4" customFormat="1" ht="18" customHeight="1" x14ac:dyDescent="0.25">
      <c r="A3" s="8" t="s">
        <v>55</v>
      </c>
      <c r="B3" s="9"/>
      <c r="C3" s="9"/>
      <c r="D3" s="9"/>
      <c r="E3" s="9"/>
      <c r="F3" s="9"/>
      <c r="G3" s="10"/>
      <c r="H3" s="3">
        <v>10</v>
      </c>
      <c r="I3" s="3">
        <v>7</v>
      </c>
      <c r="J3" s="3">
        <v>5</v>
      </c>
      <c r="K3" s="3">
        <v>19</v>
      </c>
      <c r="L3" s="3">
        <v>26</v>
      </c>
      <c r="M3" s="3">
        <v>0</v>
      </c>
      <c r="N3" s="3"/>
      <c r="O3" s="3"/>
      <c r="P3" s="3"/>
    </row>
    <row r="4" spans="1:16" s="5" customFormat="1" ht="18" customHeight="1" x14ac:dyDescent="0.25">
      <c r="A4" s="6">
        <v>1</v>
      </c>
      <c r="B4" s="6" t="s">
        <v>33</v>
      </c>
      <c r="C4" s="6" t="s">
        <v>101</v>
      </c>
      <c r="D4" s="6" t="s">
        <v>19</v>
      </c>
      <c r="E4" s="6" t="s">
        <v>20</v>
      </c>
      <c r="F4" s="6" t="s">
        <v>14</v>
      </c>
      <c r="G4" s="6" t="s">
        <v>21</v>
      </c>
      <c r="H4" s="6">
        <v>98</v>
      </c>
      <c r="I4" s="6">
        <v>100</v>
      </c>
      <c r="J4" s="6">
        <v>99</v>
      </c>
      <c r="K4" s="6">
        <v>100</v>
      </c>
      <c r="L4" s="6">
        <v>0</v>
      </c>
      <c r="M4" s="6">
        <v>96</v>
      </c>
      <c r="N4" s="6">
        <f t="shared" ref="N4:N37" si="0">SUM(H4:M4)</f>
        <v>493</v>
      </c>
      <c r="O4" s="6">
        <f>N4</f>
        <v>493</v>
      </c>
      <c r="P4" s="6">
        <v>5</v>
      </c>
    </row>
    <row r="5" spans="1:16" s="5" customFormat="1" ht="18" customHeight="1" x14ac:dyDescent="0.25">
      <c r="A5" s="6">
        <v>3</v>
      </c>
      <c r="B5" s="6" t="s">
        <v>31</v>
      </c>
      <c r="C5" s="6" t="s">
        <v>102</v>
      </c>
      <c r="D5" s="6" t="s">
        <v>22</v>
      </c>
      <c r="E5" s="6" t="s">
        <v>23</v>
      </c>
      <c r="F5" s="6" t="s">
        <v>14</v>
      </c>
      <c r="G5" s="6" t="s">
        <v>24</v>
      </c>
      <c r="H5" s="6">
        <v>96</v>
      </c>
      <c r="I5" s="6">
        <v>95</v>
      </c>
      <c r="J5" s="6">
        <v>96</v>
      </c>
      <c r="K5" s="6">
        <v>95</v>
      </c>
      <c r="L5" s="6">
        <v>95</v>
      </c>
      <c r="M5" s="6">
        <v>98</v>
      </c>
      <c r="N5" s="6">
        <f>SUM(H5:M5)</f>
        <v>575</v>
      </c>
      <c r="O5" s="6">
        <f>N5-L5</f>
        <v>480</v>
      </c>
      <c r="P5" s="6">
        <v>6</v>
      </c>
    </row>
    <row r="6" spans="1:16" s="5" customFormat="1" ht="18" customHeight="1" x14ac:dyDescent="0.25">
      <c r="A6" s="6">
        <v>2</v>
      </c>
      <c r="B6" s="6" t="s">
        <v>34</v>
      </c>
      <c r="C6" s="6" t="s">
        <v>131</v>
      </c>
      <c r="D6" s="6" t="s">
        <v>25</v>
      </c>
      <c r="E6" s="6" t="s">
        <v>25</v>
      </c>
      <c r="F6" s="6" t="s">
        <v>26</v>
      </c>
      <c r="G6" s="6" t="s">
        <v>27</v>
      </c>
      <c r="H6" s="6">
        <v>95</v>
      </c>
      <c r="I6" s="6">
        <v>98</v>
      </c>
      <c r="J6" s="6">
        <v>98</v>
      </c>
      <c r="K6" s="6">
        <v>91</v>
      </c>
      <c r="L6" s="6">
        <v>89</v>
      </c>
      <c r="M6" s="6">
        <v>97</v>
      </c>
      <c r="N6" s="6">
        <f t="shared" si="0"/>
        <v>568</v>
      </c>
      <c r="O6" s="6">
        <f>N6-L6</f>
        <v>479</v>
      </c>
      <c r="P6" s="6">
        <v>6</v>
      </c>
    </row>
    <row r="7" spans="1:16" s="5" customFormat="1" ht="18" customHeight="1" x14ac:dyDescent="0.25">
      <c r="A7" s="6">
        <v>5</v>
      </c>
      <c r="B7" s="6" t="s">
        <v>45</v>
      </c>
      <c r="C7" s="6" t="s">
        <v>136</v>
      </c>
      <c r="D7" s="6" t="s">
        <v>46</v>
      </c>
      <c r="E7" s="6" t="s">
        <v>47</v>
      </c>
      <c r="F7" s="6" t="s">
        <v>14</v>
      </c>
      <c r="G7" s="6" t="s">
        <v>48</v>
      </c>
      <c r="H7" s="6">
        <v>91</v>
      </c>
      <c r="I7" s="6">
        <v>0</v>
      </c>
      <c r="J7" s="6">
        <v>0</v>
      </c>
      <c r="K7" s="6">
        <v>98</v>
      </c>
      <c r="L7" s="6">
        <v>99</v>
      </c>
      <c r="M7" s="6">
        <v>100</v>
      </c>
      <c r="N7" s="6">
        <f>SUM(H7:M7)</f>
        <v>388</v>
      </c>
      <c r="O7" s="6">
        <f>N7</f>
        <v>388</v>
      </c>
      <c r="P7" s="6">
        <v>4</v>
      </c>
    </row>
    <row r="8" spans="1:16" s="5" customFormat="1" ht="18" customHeight="1" x14ac:dyDescent="0.25">
      <c r="A8" s="6">
        <v>6</v>
      </c>
      <c r="B8" s="6" t="s">
        <v>40</v>
      </c>
      <c r="C8" s="6" t="s">
        <v>146</v>
      </c>
      <c r="D8" s="6" t="s">
        <v>38</v>
      </c>
      <c r="E8" s="6" t="s">
        <v>39</v>
      </c>
      <c r="F8" s="6" t="s">
        <v>14</v>
      </c>
      <c r="G8" s="6" t="s">
        <v>41</v>
      </c>
      <c r="H8" s="6">
        <v>93</v>
      </c>
      <c r="I8" s="6">
        <v>96</v>
      </c>
      <c r="J8" s="6">
        <v>97</v>
      </c>
      <c r="K8" s="6">
        <v>0</v>
      </c>
      <c r="L8" s="6">
        <v>0</v>
      </c>
      <c r="M8" s="6">
        <v>99</v>
      </c>
      <c r="N8" s="6">
        <f>SUM(H8:M8)</f>
        <v>385</v>
      </c>
      <c r="O8" s="6">
        <f>N8</f>
        <v>385</v>
      </c>
      <c r="P8" s="6">
        <v>4</v>
      </c>
    </row>
    <row r="9" spans="1:16" s="5" customFormat="1" ht="18" customHeight="1" x14ac:dyDescent="0.25">
      <c r="A9" s="6">
        <v>4</v>
      </c>
      <c r="B9" s="6" t="s">
        <v>35</v>
      </c>
      <c r="C9" s="6" t="s">
        <v>132</v>
      </c>
      <c r="D9" s="6" t="s">
        <v>28</v>
      </c>
      <c r="E9" s="6" t="s">
        <v>28</v>
      </c>
      <c r="F9" s="6" t="s">
        <v>14</v>
      </c>
      <c r="G9" s="6" t="s">
        <v>29</v>
      </c>
      <c r="H9" s="6">
        <v>99</v>
      </c>
      <c r="I9" s="6">
        <v>99</v>
      </c>
      <c r="J9" s="6">
        <v>0</v>
      </c>
      <c r="K9" s="6">
        <v>88</v>
      </c>
      <c r="L9" s="6">
        <v>91</v>
      </c>
      <c r="M9" s="6">
        <v>0</v>
      </c>
      <c r="N9" s="6">
        <f t="shared" si="0"/>
        <v>377</v>
      </c>
      <c r="O9" s="6">
        <f t="shared" ref="O9:O37" si="1">N9</f>
        <v>377</v>
      </c>
      <c r="P9" s="6">
        <v>4</v>
      </c>
    </row>
    <row r="10" spans="1:16" s="5" customFormat="1" ht="18" customHeight="1" x14ac:dyDescent="0.25">
      <c r="A10" s="6">
        <v>13</v>
      </c>
      <c r="B10" s="6" t="s">
        <v>44</v>
      </c>
      <c r="C10" s="6"/>
      <c r="D10" s="6" t="s">
        <v>42</v>
      </c>
      <c r="E10" s="6" t="s">
        <v>42</v>
      </c>
      <c r="F10" s="6" t="s">
        <v>14</v>
      </c>
      <c r="G10" s="6" t="s">
        <v>43</v>
      </c>
      <c r="H10" s="6">
        <v>92</v>
      </c>
      <c r="I10" s="6">
        <v>95</v>
      </c>
      <c r="J10" s="6">
        <v>0</v>
      </c>
      <c r="K10" s="6">
        <v>0</v>
      </c>
      <c r="L10" s="6">
        <v>0</v>
      </c>
      <c r="M10" s="6">
        <v>95</v>
      </c>
      <c r="N10" s="6">
        <f>SUM(H10:M10)</f>
        <v>282</v>
      </c>
      <c r="O10" s="6">
        <f>N10</f>
        <v>282</v>
      </c>
      <c r="P10" s="6">
        <v>3</v>
      </c>
    </row>
    <row r="11" spans="1:16" s="5" customFormat="1" ht="18" customHeight="1" x14ac:dyDescent="0.25">
      <c r="A11" s="6">
        <v>7</v>
      </c>
      <c r="B11" s="6" t="s">
        <v>49</v>
      </c>
      <c r="C11" s="6" t="s">
        <v>113</v>
      </c>
      <c r="D11" s="6" t="s">
        <v>50</v>
      </c>
      <c r="E11" s="6" t="s">
        <v>50</v>
      </c>
      <c r="F11" s="6" t="s">
        <v>14</v>
      </c>
      <c r="G11" s="6" t="s">
        <v>51</v>
      </c>
      <c r="H11" s="6">
        <v>0</v>
      </c>
      <c r="I11" s="6">
        <v>97</v>
      </c>
      <c r="J11" s="6">
        <v>0</v>
      </c>
      <c r="K11" s="6">
        <v>86</v>
      </c>
      <c r="L11" s="6">
        <v>82</v>
      </c>
      <c r="M11" s="6">
        <v>0</v>
      </c>
      <c r="N11" s="6">
        <f t="shared" si="0"/>
        <v>265</v>
      </c>
      <c r="O11" s="6">
        <f t="shared" si="1"/>
        <v>265</v>
      </c>
      <c r="P11" s="6">
        <v>3</v>
      </c>
    </row>
    <row r="12" spans="1:16" s="5" customFormat="1" ht="18" customHeight="1" x14ac:dyDescent="0.25">
      <c r="A12" s="6">
        <v>8</v>
      </c>
      <c r="B12" s="6" t="s">
        <v>59</v>
      </c>
      <c r="C12" s="6" t="s">
        <v>137</v>
      </c>
      <c r="D12" s="6" t="s">
        <v>70</v>
      </c>
      <c r="E12" s="6" t="s">
        <v>61</v>
      </c>
      <c r="F12" s="6" t="s">
        <v>14</v>
      </c>
      <c r="G12" s="6" t="s">
        <v>60</v>
      </c>
      <c r="H12" s="6">
        <v>0</v>
      </c>
      <c r="I12" s="6">
        <v>0</v>
      </c>
      <c r="J12" s="6">
        <v>0</v>
      </c>
      <c r="K12" s="6">
        <v>99</v>
      </c>
      <c r="L12" s="6">
        <v>100</v>
      </c>
      <c r="M12" s="6">
        <v>0</v>
      </c>
      <c r="N12" s="6">
        <f t="shared" si="0"/>
        <v>199</v>
      </c>
      <c r="O12" s="6">
        <f t="shared" si="1"/>
        <v>199</v>
      </c>
      <c r="P12" s="6">
        <v>2</v>
      </c>
    </row>
    <row r="13" spans="1:16" s="5" customFormat="1" ht="18" customHeight="1" x14ac:dyDescent="0.25">
      <c r="A13" s="6">
        <v>9</v>
      </c>
      <c r="B13" s="6" t="s">
        <v>65</v>
      </c>
      <c r="C13" s="6" t="s">
        <v>139</v>
      </c>
      <c r="D13" s="6" t="s">
        <v>66</v>
      </c>
      <c r="E13" s="6" t="s">
        <v>66</v>
      </c>
      <c r="F13" s="6" t="s">
        <v>14</v>
      </c>
      <c r="G13" s="6" t="s">
        <v>67</v>
      </c>
      <c r="H13" s="6">
        <v>0</v>
      </c>
      <c r="I13" s="6">
        <v>0</v>
      </c>
      <c r="J13" s="6">
        <v>0</v>
      </c>
      <c r="K13" s="6">
        <v>96</v>
      </c>
      <c r="L13" s="6">
        <v>96</v>
      </c>
      <c r="M13" s="6">
        <v>0</v>
      </c>
      <c r="N13" s="6">
        <f t="shared" si="0"/>
        <v>192</v>
      </c>
      <c r="O13" s="6">
        <f t="shared" si="1"/>
        <v>192</v>
      </c>
      <c r="P13" s="6">
        <v>2</v>
      </c>
    </row>
    <row r="14" spans="1:16" s="5" customFormat="1" ht="18" customHeight="1" x14ac:dyDescent="0.25">
      <c r="A14" s="6">
        <v>10</v>
      </c>
      <c r="B14" s="6" t="s">
        <v>62</v>
      </c>
      <c r="C14" s="6" t="s">
        <v>138</v>
      </c>
      <c r="D14" s="6" t="s">
        <v>71</v>
      </c>
      <c r="E14" s="6" t="s">
        <v>63</v>
      </c>
      <c r="F14" s="6" t="s">
        <v>26</v>
      </c>
      <c r="G14" s="6" t="s">
        <v>64</v>
      </c>
      <c r="H14" s="6">
        <v>0</v>
      </c>
      <c r="I14" s="6">
        <v>0</v>
      </c>
      <c r="J14" s="6">
        <v>0</v>
      </c>
      <c r="K14" s="6">
        <v>97</v>
      </c>
      <c r="L14" s="6">
        <v>94</v>
      </c>
      <c r="M14" s="6">
        <v>0</v>
      </c>
      <c r="N14" s="6">
        <f t="shared" si="0"/>
        <v>191</v>
      </c>
      <c r="O14" s="6">
        <f t="shared" si="1"/>
        <v>191</v>
      </c>
      <c r="P14" s="6">
        <v>2</v>
      </c>
    </row>
    <row r="15" spans="1:16" s="5" customFormat="1" ht="18" customHeight="1" x14ac:dyDescent="0.25">
      <c r="A15" s="6">
        <v>11</v>
      </c>
      <c r="B15" s="6" t="s">
        <v>32</v>
      </c>
      <c r="C15" s="6" t="s">
        <v>135</v>
      </c>
      <c r="D15" s="6" t="s">
        <v>13</v>
      </c>
      <c r="E15" s="6" t="s">
        <v>13</v>
      </c>
      <c r="F15" s="6" t="s">
        <v>14</v>
      </c>
      <c r="G15" s="6" t="s">
        <v>15</v>
      </c>
      <c r="H15" s="6">
        <v>100</v>
      </c>
      <c r="I15" s="6">
        <v>0</v>
      </c>
      <c r="J15" s="6">
        <v>0</v>
      </c>
      <c r="K15" s="6">
        <v>90</v>
      </c>
      <c r="L15" s="6">
        <v>0</v>
      </c>
      <c r="M15" s="6">
        <v>0</v>
      </c>
      <c r="N15" s="6">
        <f t="shared" si="0"/>
        <v>190</v>
      </c>
      <c r="O15" s="6">
        <f t="shared" si="1"/>
        <v>190</v>
      </c>
      <c r="P15" s="6">
        <v>2</v>
      </c>
    </row>
    <row r="16" spans="1:16" s="5" customFormat="1" ht="18" customHeight="1" x14ac:dyDescent="0.25">
      <c r="A16" s="6">
        <v>12</v>
      </c>
      <c r="B16" s="6" t="s">
        <v>74</v>
      </c>
      <c r="C16" s="6" t="s">
        <v>141</v>
      </c>
      <c r="D16" s="6"/>
      <c r="E16" s="6"/>
      <c r="F16" s="6"/>
      <c r="G16" s="6" t="s">
        <v>75</v>
      </c>
      <c r="H16" s="6">
        <v>0</v>
      </c>
      <c r="I16" s="6">
        <v>0</v>
      </c>
      <c r="J16" s="6">
        <v>0</v>
      </c>
      <c r="K16" s="6">
        <v>92</v>
      </c>
      <c r="L16" s="6">
        <v>97</v>
      </c>
      <c r="M16" s="6">
        <v>0</v>
      </c>
      <c r="N16" s="6">
        <f t="shared" si="0"/>
        <v>189</v>
      </c>
      <c r="O16" s="6">
        <f t="shared" si="1"/>
        <v>189</v>
      </c>
      <c r="P16" s="6">
        <v>2</v>
      </c>
    </row>
    <row r="17" spans="1:16" s="5" customFormat="1" ht="18" customHeight="1" x14ac:dyDescent="0.25">
      <c r="A17" s="6">
        <v>14</v>
      </c>
      <c r="B17" s="6" t="s">
        <v>73</v>
      </c>
      <c r="C17" s="6" t="s">
        <v>140</v>
      </c>
      <c r="D17" s="6" t="s">
        <v>72</v>
      </c>
      <c r="E17" s="6" t="s">
        <v>72</v>
      </c>
      <c r="F17" s="6" t="s">
        <v>26</v>
      </c>
      <c r="G17" s="6" t="s">
        <v>64</v>
      </c>
      <c r="H17" s="6">
        <v>0</v>
      </c>
      <c r="I17" s="6">
        <v>0</v>
      </c>
      <c r="J17" s="6">
        <v>0</v>
      </c>
      <c r="K17" s="6">
        <v>93</v>
      </c>
      <c r="L17" s="6">
        <v>93</v>
      </c>
      <c r="M17" s="6">
        <v>0</v>
      </c>
      <c r="N17" s="6">
        <f t="shared" si="0"/>
        <v>186</v>
      </c>
      <c r="O17" s="6">
        <f t="shared" si="1"/>
        <v>186</v>
      </c>
      <c r="P17" s="6">
        <v>2</v>
      </c>
    </row>
    <row r="18" spans="1:16" s="5" customFormat="1" ht="18" customHeight="1" x14ac:dyDescent="0.25">
      <c r="A18" s="6">
        <v>15</v>
      </c>
      <c r="B18" s="6" t="s">
        <v>80</v>
      </c>
      <c r="C18" s="6" t="s">
        <v>142</v>
      </c>
      <c r="D18" s="6"/>
      <c r="E18" s="6"/>
      <c r="F18" s="6" t="s">
        <v>18</v>
      </c>
      <c r="G18" s="6" t="s">
        <v>18</v>
      </c>
      <c r="H18" s="6">
        <v>0</v>
      </c>
      <c r="I18" s="6">
        <v>0</v>
      </c>
      <c r="J18" s="6">
        <v>0</v>
      </c>
      <c r="K18" s="6">
        <v>85</v>
      </c>
      <c r="L18" s="6">
        <v>98</v>
      </c>
      <c r="M18" s="6">
        <v>0</v>
      </c>
      <c r="N18" s="6">
        <f t="shared" si="0"/>
        <v>183</v>
      </c>
      <c r="O18" s="6">
        <f t="shared" si="1"/>
        <v>183</v>
      </c>
      <c r="P18" s="6">
        <v>2</v>
      </c>
    </row>
    <row r="19" spans="1:16" s="5" customFormat="1" ht="18" customHeight="1" x14ac:dyDescent="0.25">
      <c r="A19" s="6">
        <v>16</v>
      </c>
      <c r="B19" s="6" t="s">
        <v>68</v>
      </c>
      <c r="C19" s="6" t="s">
        <v>111</v>
      </c>
      <c r="D19" s="6" t="s">
        <v>69</v>
      </c>
      <c r="E19" s="6" t="s">
        <v>69</v>
      </c>
      <c r="F19" s="6" t="s">
        <v>26</v>
      </c>
      <c r="G19" s="6" t="s">
        <v>64</v>
      </c>
      <c r="H19" s="6">
        <v>0</v>
      </c>
      <c r="I19" s="6">
        <v>0</v>
      </c>
      <c r="J19" s="6">
        <v>0</v>
      </c>
      <c r="K19" s="6">
        <v>94</v>
      </c>
      <c r="L19" s="6">
        <v>84</v>
      </c>
      <c r="M19" s="6">
        <v>0</v>
      </c>
      <c r="N19" s="6">
        <f t="shared" si="0"/>
        <v>178</v>
      </c>
      <c r="O19" s="6">
        <f t="shared" si="1"/>
        <v>178</v>
      </c>
      <c r="P19" s="6">
        <v>2</v>
      </c>
    </row>
    <row r="20" spans="1:16" s="5" customFormat="1" ht="18" customHeight="1" x14ac:dyDescent="0.25">
      <c r="A20" s="6">
        <v>17</v>
      </c>
      <c r="B20" s="6" t="s">
        <v>37</v>
      </c>
      <c r="C20" s="6" t="s">
        <v>112</v>
      </c>
      <c r="D20" s="6" t="s">
        <v>36</v>
      </c>
      <c r="E20" s="6" t="s">
        <v>36</v>
      </c>
      <c r="F20" s="6" t="s">
        <v>14</v>
      </c>
      <c r="G20" s="6" t="s">
        <v>18</v>
      </c>
      <c r="H20" s="6">
        <v>94</v>
      </c>
      <c r="I20" s="6">
        <v>0</v>
      </c>
      <c r="J20" s="6">
        <v>0</v>
      </c>
      <c r="K20" s="6">
        <v>0</v>
      </c>
      <c r="L20" s="6">
        <v>83</v>
      </c>
      <c r="M20" s="6">
        <v>0</v>
      </c>
      <c r="N20" s="6">
        <f t="shared" si="0"/>
        <v>177</v>
      </c>
      <c r="O20" s="6">
        <f t="shared" si="1"/>
        <v>177</v>
      </c>
      <c r="P20" s="6">
        <v>2</v>
      </c>
    </row>
    <row r="21" spans="1:16" s="5" customFormat="1" ht="18" customHeight="1" x14ac:dyDescent="0.25">
      <c r="A21" s="6">
        <v>18</v>
      </c>
      <c r="B21" s="6" t="s">
        <v>78</v>
      </c>
      <c r="C21" s="6" t="s">
        <v>114</v>
      </c>
      <c r="D21" s="6" t="s">
        <v>79</v>
      </c>
      <c r="E21" s="6" t="s">
        <v>79</v>
      </c>
      <c r="F21" s="6" t="s">
        <v>26</v>
      </c>
      <c r="G21" s="6" t="s">
        <v>27</v>
      </c>
      <c r="H21" s="6">
        <v>0</v>
      </c>
      <c r="I21" s="6">
        <v>0</v>
      </c>
      <c r="J21" s="6">
        <v>0</v>
      </c>
      <c r="K21" s="6">
        <v>87</v>
      </c>
      <c r="L21" s="6">
        <v>81</v>
      </c>
      <c r="M21" s="6">
        <v>0</v>
      </c>
      <c r="N21" s="6">
        <f t="shared" si="0"/>
        <v>168</v>
      </c>
      <c r="O21" s="6">
        <f t="shared" si="1"/>
        <v>168</v>
      </c>
      <c r="P21" s="6">
        <v>2</v>
      </c>
    </row>
    <row r="22" spans="1:16" s="5" customFormat="1" ht="18" customHeight="1" x14ac:dyDescent="0.25">
      <c r="A22" s="6">
        <v>19</v>
      </c>
      <c r="B22" s="6" t="s">
        <v>83</v>
      </c>
      <c r="C22" s="6" t="s">
        <v>120</v>
      </c>
      <c r="D22" s="6" t="s">
        <v>81</v>
      </c>
      <c r="E22" s="6" t="s">
        <v>81</v>
      </c>
      <c r="F22" s="6"/>
      <c r="G22" s="6" t="s">
        <v>82</v>
      </c>
      <c r="H22" s="6">
        <v>0</v>
      </c>
      <c r="I22" s="6">
        <v>0</v>
      </c>
      <c r="J22" s="6">
        <v>0</v>
      </c>
      <c r="K22" s="6">
        <v>84</v>
      </c>
      <c r="L22" s="6">
        <v>78</v>
      </c>
      <c r="M22" s="6">
        <v>0</v>
      </c>
      <c r="N22" s="6">
        <f t="shared" si="0"/>
        <v>162</v>
      </c>
      <c r="O22" s="6">
        <f t="shared" si="1"/>
        <v>162</v>
      </c>
      <c r="P22" s="6">
        <v>2</v>
      </c>
    </row>
    <row r="23" spans="1:16" s="5" customFormat="1" ht="18" customHeight="1" x14ac:dyDescent="0.25">
      <c r="A23" s="6">
        <v>20</v>
      </c>
      <c r="B23" s="6" t="s">
        <v>84</v>
      </c>
      <c r="C23" s="6" t="s">
        <v>119</v>
      </c>
      <c r="D23" s="6" t="s">
        <v>85</v>
      </c>
      <c r="E23" s="6" t="s">
        <v>85</v>
      </c>
      <c r="F23" s="6" t="s">
        <v>14</v>
      </c>
      <c r="G23" s="6" t="s">
        <v>86</v>
      </c>
      <c r="H23" s="6">
        <v>0</v>
      </c>
      <c r="I23" s="6">
        <v>0</v>
      </c>
      <c r="J23" s="6">
        <v>0</v>
      </c>
      <c r="K23" s="6">
        <v>83</v>
      </c>
      <c r="L23" s="6">
        <v>79</v>
      </c>
      <c r="M23" s="6">
        <v>0</v>
      </c>
      <c r="N23" s="6">
        <f t="shared" si="0"/>
        <v>162</v>
      </c>
      <c r="O23" s="6">
        <f t="shared" si="1"/>
        <v>162</v>
      </c>
      <c r="P23" s="6">
        <v>2</v>
      </c>
    </row>
    <row r="24" spans="1:16" s="5" customFormat="1" ht="18" customHeight="1" x14ac:dyDescent="0.25">
      <c r="A24" s="6">
        <v>21</v>
      </c>
      <c r="B24" s="6" t="s">
        <v>56</v>
      </c>
      <c r="C24" s="6" t="s">
        <v>134</v>
      </c>
      <c r="D24" s="6" t="s">
        <v>57</v>
      </c>
      <c r="E24" s="6" t="s">
        <v>133</v>
      </c>
      <c r="F24" s="6" t="s">
        <v>14</v>
      </c>
      <c r="G24" s="6" t="s">
        <v>58</v>
      </c>
      <c r="H24" s="6">
        <v>0</v>
      </c>
      <c r="I24" s="6">
        <v>0</v>
      </c>
      <c r="J24" s="6">
        <v>100</v>
      </c>
      <c r="K24" s="6">
        <v>0</v>
      </c>
      <c r="L24" s="6">
        <v>0</v>
      </c>
      <c r="M24" s="6">
        <v>0</v>
      </c>
      <c r="N24" s="6">
        <f t="shared" si="0"/>
        <v>100</v>
      </c>
      <c r="O24" s="6">
        <f t="shared" si="1"/>
        <v>100</v>
      </c>
      <c r="P24" s="6">
        <v>1</v>
      </c>
    </row>
    <row r="25" spans="1:16" s="5" customFormat="1" ht="18" customHeight="1" x14ac:dyDescent="0.25">
      <c r="A25" s="6">
        <v>22</v>
      </c>
      <c r="B25" s="6" t="s">
        <v>30</v>
      </c>
      <c r="C25" s="6"/>
      <c r="D25" s="6" t="s">
        <v>17</v>
      </c>
      <c r="E25" s="6" t="s">
        <v>16</v>
      </c>
      <c r="F25" s="6" t="s">
        <v>14</v>
      </c>
      <c r="G25" s="6" t="s">
        <v>18</v>
      </c>
      <c r="H25" s="6">
        <v>97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f t="shared" si="0"/>
        <v>97</v>
      </c>
      <c r="O25" s="6">
        <f t="shared" si="1"/>
        <v>97</v>
      </c>
      <c r="P25" s="6">
        <v>1</v>
      </c>
    </row>
    <row r="26" spans="1:16" s="5" customFormat="1" ht="18" customHeight="1" x14ac:dyDescent="0.25">
      <c r="A26" s="6">
        <v>23</v>
      </c>
      <c r="B26" s="6" t="s">
        <v>89</v>
      </c>
      <c r="C26" s="6"/>
      <c r="D26" s="6" t="s">
        <v>90</v>
      </c>
      <c r="E26" s="6" t="s">
        <v>90</v>
      </c>
      <c r="F26" s="6"/>
      <c r="G26" s="6" t="s">
        <v>91</v>
      </c>
      <c r="H26" s="6">
        <v>0</v>
      </c>
      <c r="I26" s="6">
        <v>0</v>
      </c>
      <c r="J26" s="6">
        <v>0</v>
      </c>
      <c r="K26" s="6">
        <v>0</v>
      </c>
      <c r="L26" s="6">
        <v>92</v>
      </c>
      <c r="M26" s="6">
        <v>0</v>
      </c>
      <c r="N26" s="6">
        <f t="shared" si="0"/>
        <v>92</v>
      </c>
      <c r="O26" s="6">
        <f t="shared" si="1"/>
        <v>92</v>
      </c>
      <c r="P26" s="6">
        <v>1</v>
      </c>
    </row>
    <row r="27" spans="1:16" s="5" customFormat="1" ht="18" customHeight="1" x14ac:dyDescent="0.25">
      <c r="A27" s="6">
        <v>24</v>
      </c>
      <c r="B27" s="6" t="s">
        <v>92</v>
      </c>
      <c r="C27" s="6" t="s">
        <v>143</v>
      </c>
      <c r="D27" s="6" t="s">
        <v>93</v>
      </c>
      <c r="E27" s="6" t="s">
        <v>93</v>
      </c>
      <c r="F27" s="6" t="s">
        <v>14</v>
      </c>
      <c r="G27" s="6" t="s">
        <v>94</v>
      </c>
      <c r="H27" s="6">
        <v>0</v>
      </c>
      <c r="I27" s="6">
        <v>0</v>
      </c>
      <c r="J27" s="6">
        <v>0</v>
      </c>
      <c r="K27" s="6">
        <v>0</v>
      </c>
      <c r="L27" s="6">
        <v>90</v>
      </c>
      <c r="M27" s="6">
        <v>0</v>
      </c>
      <c r="N27" s="6">
        <f t="shared" si="0"/>
        <v>90</v>
      </c>
      <c r="O27" s="6">
        <f t="shared" si="1"/>
        <v>90</v>
      </c>
      <c r="P27" s="6">
        <v>1</v>
      </c>
    </row>
    <row r="28" spans="1:16" s="5" customFormat="1" ht="18" customHeight="1" x14ac:dyDescent="0.25">
      <c r="A28" s="6">
        <v>25</v>
      </c>
      <c r="B28" s="6" t="s">
        <v>76</v>
      </c>
      <c r="C28" s="6"/>
      <c r="D28" s="6" t="s">
        <v>77</v>
      </c>
      <c r="E28" s="6" t="s">
        <v>77</v>
      </c>
      <c r="F28" s="6" t="s">
        <v>26</v>
      </c>
      <c r="G28" s="6" t="s">
        <v>27</v>
      </c>
      <c r="H28" s="6">
        <v>0</v>
      </c>
      <c r="I28" s="6">
        <v>0</v>
      </c>
      <c r="J28" s="6">
        <v>0</v>
      </c>
      <c r="K28" s="6">
        <v>89</v>
      </c>
      <c r="L28" s="6">
        <v>0</v>
      </c>
      <c r="M28" s="6">
        <v>0</v>
      </c>
      <c r="N28" s="6">
        <f t="shared" si="0"/>
        <v>89</v>
      </c>
      <c r="O28" s="6">
        <f t="shared" si="1"/>
        <v>89</v>
      </c>
      <c r="P28" s="6">
        <v>1</v>
      </c>
    </row>
    <row r="29" spans="1:16" s="5" customFormat="1" ht="18" customHeight="1" x14ac:dyDescent="0.25">
      <c r="A29" s="6">
        <v>26</v>
      </c>
      <c r="B29" s="6" t="s">
        <v>95</v>
      </c>
      <c r="C29" s="6" t="s">
        <v>144</v>
      </c>
      <c r="D29" s="6"/>
      <c r="E29" s="6"/>
      <c r="F29" s="6" t="s">
        <v>14</v>
      </c>
      <c r="G29" s="6" t="s">
        <v>96</v>
      </c>
      <c r="H29" s="6">
        <v>0</v>
      </c>
      <c r="I29" s="6">
        <v>0</v>
      </c>
      <c r="J29" s="6">
        <v>0</v>
      </c>
      <c r="K29" s="6">
        <v>0</v>
      </c>
      <c r="L29" s="6">
        <v>88</v>
      </c>
      <c r="M29" s="6">
        <v>0</v>
      </c>
      <c r="N29" s="6">
        <f t="shared" si="0"/>
        <v>88</v>
      </c>
      <c r="O29" s="6">
        <f t="shared" si="1"/>
        <v>88</v>
      </c>
      <c r="P29" s="6">
        <v>1</v>
      </c>
    </row>
    <row r="30" spans="1:16" s="5" customFormat="1" ht="18" customHeight="1" x14ac:dyDescent="0.25">
      <c r="A30" s="6">
        <v>27</v>
      </c>
      <c r="B30" s="6" t="s">
        <v>97</v>
      </c>
      <c r="C30" s="6" t="s">
        <v>145</v>
      </c>
      <c r="D30" s="6" t="s">
        <v>98</v>
      </c>
      <c r="E30" s="6" t="s">
        <v>98</v>
      </c>
      <c r="F30" s="6"/>
      <c r="G30" s="6" t="s">
        <v>99</v>
      </c>
      <c r="H30" s="6">
        <v>0</v>
      </c>
      <c r="I30" s="6">
        <v>0</v>
      </c>
      <c r="J30" s="6">
        <v>0</v>
      </c>
      <c r="K30" s="6">
        <v>0</v>
      </c>
      <c r="L30" s="6">
        <v>87</v>
      </c>
      <c r="M30" s="6">
        <v>0</v>
      </c>
      <c r="N30" s="6">
        <f t="shared" si="0"/>
        <v>87</v>
      </c>
      <c r="O30" s="6">
        <f t="shared" si="1"/>
        <v>87</v>
      </c>
      <c r="P30" s="6">
        <v>1</v>
      </c>
    </row>
    <row r="31" spans="1:16" s="5" customFormat="1" ht="18" customHeight="1" x14ac:dyDescent="0.25">
      <c r="A31" s="6">
        <v>28</v>
      </c>
      <c r="B31" s="6" t="s">
        <v>100</v>
      </c>
      <c r="C31" s="6" t="s">
        <v>103</v>
      </c>
      <c r="D31" s="6" t="s">
        <v>104</v>
      </c>
      <c r="E31" s="6" t="s">
        <v>105</v>
      </c>
      <c r="F31" s="6" t="s">
        <v>26</v>
      </c>
      <c r="G31" s="6" t="s">
        <v>106</v>
      </c>
      <c r="H31" s="6">
        <v>0</v>
      </c>
      <c r="I31" s="6">
        <v>0</v>
      </c>
      <c r="J31" s="6">
        <v>0</v>
      </c>
      <c r="K31" s="6">
        <v>0</v>
      </c>
      <c r="L31" s="6">
        <v>86</v>
      </c>
      <c r="M31" s="6">
        <v>0</v>
      </c>
      <c r="N31" s="6">
        <f t="shared" si="0"/>
        <v>86</v>
      </c>
      <c r="O31" s="6">
        <f t="shared" si="1"/>
        <v>86</v>
      </c>
      <c r="P31" s="6">
        <v>1</v>
      </c>
    </row>
    <row r="32" spans="1:16" ht="18" customHeight="1" x14ac:dyDescent="0.25">
      <c r="A32" s="6">
        <v>29</v>
      </c>
      <c r="B32" s="6" t="s">
        <v>107</v>
      </c>
      <c r="C32" s="6" t="s">
        <v>108</v>
      </c>
      <c r="D32" s="6" t="s">
        <v>109</v>
      </c>
      <c r="E32" s="6" t="s">
        <v>109</v>
      </c>
      <c r="F32" s="6"/>
      <c r="G32" s="6" t="s">
        <v>110</v>
      </c>
      <c r="H32" s="6">
        <v>0</v>
      </c>
      <c r="I32" s="6">
        <v>0</v>
      </c>
      <c r="J32" s="6">
        <v>0</v>
      </c>
      <c r="K32" s="6">
        <v>0</v>
      </c>
      <c r="L32" s="6">
        <v>85</v>
      </c>
      <c r="M32" s="6">
        <v>0</v>
      </c>
      <c r="N32" s="6">
        <f t="shared" si="0"/>
        <v>85</v>
      </c>
      <c r="O32" s="6">
        <f t="shared" si="1"/>
        <v>85</v>
      </c>
      <c r="P32" s="6">
        <v>1</v>
      </c>
    </row>
    <row r="33" spans="1:16" ht="18" customHeight="1" x14ac:dyDescent="0.25">
      <c r="A33" s="6">
        <v>30</v>
      </c>
      <c r="B33" s="6" t="s">
        <v>87</v>
      </c>
      <c r="C33" s="6"/>
      <c r="D33" s="6" t="s">
        <v>88</v>
      </c>
      <c r="E33" s="6" t="s">
        <v>88</v>
      </c>
      <c r="F33" s="6" t="s">
        <v>14</v>
      </c>
      <c r="G33" s="6" t="s">
        <v>51</v>
      </c>
      <c r="H33" s="6">
        <v>0</v>
      </c>
      <c r="I33" s="6">
        <v>0</v>
      </c>
      <c r="J33" s="6">
        <v>0</v>
      </c>
      <c r="K33" s="6">
        <v>82</v>
      </c>
      <c r="L33" s="6">
        <v>0</v>
      </c>
      <c r="M33" s="6">
        <v>0</v>
      </c>
      <c r="N33" s="6">
        <f t="shared" si="0"/>
        <v>82</v>
      </c>
      <c r="O33" s="6">
        <f t="shared" si="1"/>
        <v>82</v>
      </c>
      <c r="P33" s="6">
        <v>1</v>
      </c>
    </row>
    <row r="34" spans="1:16" ht="18" customHeight="1" x14ac:dyDescent="0.25">
      <c r="A34" s="6">
        <v>31</v>
      </c>
      <c r="B34" s="6" t="s">
        <v>115</v>
      </c>
      <c r="C34" s="6" t="s">
        <v>116</v>
      </c>
      <c r="D34" s="6" t="s">
        <v>117</v>
      </c>
      <c r="E34" s="6" t="s">
        <v>117</v>
      </c>
      <c r="F34" s="6"/>
      <c r="G34" s="6" t="s">
        <v>118</v>
      </c>
      <c r="H34" s="6">
        <v>0</v>
      </c>
      <c r="I34" s="6">
        <v>0</v>
      </c>
      <c r="J34" s="6">
        <v>0</v>
      </c>
      <c r="K34" s="6">
        <v>0</v>
      </c>
      <c r="L34" s="6">
        <v>80</v>
      </c>
      <c r="M34" s="6">
        <v>0</v>
      </c>
      <c r="N34" s="6">
        <f t="shared" si="0"/>
        <v>80</v>
      </c>
      <c r="O34" s="6">
        <f t="shared" si="1"/>
        <v>80</v>
      </c>
      <c r="P34" s="6">
        <v>1</v>
      </c>
    </row>
    <row r="35" spans="1:16" ht="18" customHeight="1" x14ac:dyDescent="0.25">
      <c r="A35" s="6">
        <v>32</v>
      </c>
      <c r="B35" s="6" t="s">
        <v>121</v>
      </c>
      <c r="C35" s="6" t="s">
        <v>122</v>
      </c>
      <c r="D35" s="6" t="s">
        <v>123</v>
      </c>
      <c r="E35" s="6"/>
      <c r="F35" s="6"/>
      <c r="G35" s="6" t="s">
        <v>124</v>
      </c>
      <c r="H35" s="6">
        <v>0</v>
      </c>
      <c r="I35" s="6">
        <v>0</v>
      </c>
      <c r="J35" s="6">
        <v>0</v>
      </c>
      <c r="K35" s="6">
        <v>0</v>
      </c>
      <c r="L35" s="6">
        <v>77</v>
      </c>
      <c r="M35" s="6">
        <v>0</v>
      </c>
      <c r="N35" s="6">
        <f t="shared" si="0"/>
        <v>77</v>
      </c>
      <c r="O35" s="6">
        <f t="shared" si="1"/>
        <v>77</v>
      </c>
      <c r="P35" s="6">
        <v>1</v>
      </c>
    </row>
    <row r="36" spans="1:16" ht="18" customHeight="1" x14ac:dyDescent="0.25">
      <c r="A36" s="6">
        <v>33</v>
      </c>
      <c r="B36" s="6" t="s">
        <v>125</v>
      </c>
      <c r="C36" s="6" t="s">
        <v>126</v>
      </c>
      <c r="D36" s="6" t="s">
        <v>127</v>
      </c>
      <c r="E36" s="6"/>
      <c r="F36" s="6"/>
      <c r="G36" s="6"/>
      <c r="H36" s="6">
        <v>0</v>
      </c>
      <c r="I36" s="6">
        <v>0</v>
      </c>
      <c r="J36" s="6">
        <v>0</v>
      </c>
      <c r="K36" s="6">
        <v>0</v>
      </c>
      <c r="L36" s="6">
        <v>76</v>
      </c>
      <c r="M36" s="6">
        <v>0</v>
      </c>
      <c r="N36" s="6">
        <f t="shared" si="0"/>
        <v>76</v>
      </c>
      <c r="O36" s="6">
        <f t="shared" si="1"/>
        <v>76</v>
      </c>
      <c r="P36" s="6">
        <v>1</v>
      </c>
    </row>
    <row r="37" spans="1:16" ht="18" customHeight="1" x14ac:dyDescent="0.25">
      <c r="A37" s="6">
        <v>34</v>
      </c>
      <c r="B37" s="6" t="s">
        <v>128</v>
      </c>
      <c r="C37" s="6" t="s">
        <v>129</v>
      </c>
      <c r="D37" s="6" t="s">
        <v>130</v>
      </c>
      <c r="E37" s="6"/>
      <c r="F37" s="6"/>
      <c r="G37" s="6" t="s">
        <v>124</v>
      </c>
      <c r="H37" s="6">
        <v>0</v>
      </c>
      <c r="I37" s="6">
        <v>0</v>
      </c>
      <c r="J37" s="6">
        <v>0</v>
      </c>
      <c r="K37" s="6">
        <v>0</v>
      </c>
      <c r="L37" s="6">
        <v>75</v>
      </c>
      <c r="M37" s="6">
        <v>0</v>
      </c>
      <c r="N37" s="6">
        <f t="shared" si="0"/>
        <v>75</v>
      </c>
      <c r="O37" s="6">
        <f t="shared" si="1"/>
        <v>75</v>
      </c>
      <c r="P37" s="6">
        <v>1</v>
      </c>
    </row>
  </sheetData>
  <sortState ref="A4:P37">
    <sortCondition ref="A4"/>
  </sortState>
  <mergeCells count="2">
    <mergeCell ref="A1:P1"/>
    <mergeCell ref="A3:G3"/>
  </mergeCells>
  <pageMargins left="0.7" right="0.7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2014-10-20T09:46:26Z</dcterms:modified>
</cp:coreProperties>
</file>